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0" yWindow="0" windowWidth="21600" windowHeight="9735"/>
  </bookViews>
  <sheets>
    <sheet name="График доставки к прил 1.4" sheetId="3" r:id="rId1"/>
    <sheet name="XLR_NoRangeSheet" sheetId="2" state="veryHidden" r:id="rId2"/>
  </sheets>
  <externalReferences>
    <externalReference r:id="rId3"/>
  </externalReferences>
  <definedNames>
    <definedName name="Query1">#REF!</definedName>
    <definedName name="Query1_NOTE" hidden="1">[1]XLR_NoRangeSheet!$J$6</definedName>
    <definedName name="Query1_TIPNAME" hidden="1">[1]XLR_NoRangeSheet!$R$6</definedName>
    <definedName name="Query1_UA2NAME" hidden="1">[1]XLR_NoRangeSheet!$P$6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_xlnm.Print_Area" localSheetId="0">'График доставки к прил 1.4'!$A$1:$H$28</definedName>
  </definedNames>
  <calcPr calcId="124519"/>
</workbook>
</file>

<file path=xl/calcChain.xml><?xml version="1.0" encoding="utf-8"?>
<calcChain xmlns="http://schemas.openxmlformats.org/spreadsheetml/2006/main">
  <c r="E28" i="3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C4"/>
  <c r="G3"/>
  <c r="G2"/>
  <c r="B5" i="2" l="1"/>
</calcChain>
</file>

<file path=xl/sharedStrings.xml><?xml version="1.0" encoding="utf-8"?>
<sst xmlns="http://schemas.openxmlformats.org/spreadsheetml/2006/main" count="106" uniqueCount="43">
  <si>
    <t>№ п.п.</t>
  </si>
  <si>
    <t>Eд.изм</t>
  </si>
  <si>
    <t>Наименование товара</t>
  </si>
  <si>
    <t>Итого</t>
  </si>
  <si>
    <t>ЛОТ</t>
  </si>
  <si>
    <t>4.2, Developer  (build 122-D7)</t>
  </si>
  <si>
    <t>Query2</t>
  </si>
  <si>
    <t>Республика Башкортостан</t>
  </si>
  <si>
    <t>Поставка оцинкованной проволоки , катанки</t>
  </si>
  <si>
    <t>Шиц Д.В., тел. 2215597, эл.почта:</t>
  </si>
  <si>
    <t>2215597</t>
  </si>
  <si>
    <t/>
  </si>
  <si>
    <t>31.12.2015</t>
  </si>
  <si>
    <t>Ахметзянова Венера Фанитовна</t>
  </si>
  <si>
    <t>(347)221-56-61</t>
  </si>
  <si>
    <t>Отдел капитального строительства (ОКС)</t>
  </si>
  <si>
    <t>Приложение 1.5</t>
  </si>
  <si>
    <t>т</t>
  </si>
  <si>
    <t>ПРОВОЛОКА ОЦИНКОВ  3ММ</t>
  </si>
  <si>
    <t>График доставки</t>
  </si>
  <si>
    <t>Филиал</t>
  </si>
  <si>
    <t>Адрес и контактное лицо</t>
  </si>
  <si>
    <t>Белорецкий МУЭС</t>
  </si>
  <si>
    <t>Бирский МУЭС</t>
  </si>
  <si>
    <t>Башинформсвязь ОАО</t>
  </si>
  <si>
    <t>Мелеузовский МУЭС</t>
  </si>
  <si>
    <t>Месягутовский МУЭС</t>
  </si>
  <si>
    <t>Сибайский МУЭС</t>
  </si>
  <si>
    <t>Стерлитамакский МУЭС</t>
  </si>
  <si>
    <t>Туймазинский МУЭС</t>
  </si>
  <si>
    <t xml:space="preserve">ЦТЭ </t>
  </si>
  <si>
    <t xml:space="preserve">ПРОВОЛОКА ОЦИНКОВ. 4ММ </t>
  </si>
  <si>
    <t>КАТАНКА 6,0</t>
  </si>
  <si>
    <t xml:space="preserve">г.Белорецк ул. Ленина д.41
Кузнецов Дмитрий Николаевич                                                          т .раб 8(34792) 5-12-35.сот 8-9051808865
</t>
  </si>
  <si>
    <t xml:space="preserve">г.Мелеуз .ул.Воровского д.2
Киреева Венера т.р 8(34764)33025,                                                      сот 8-9371692391,                                                                зам. директора  Латыпов Наиль Вахитович                    сот 8-9018173556
</t>
  </si>
  <si>
    <t xml:space="preserve">с.Месягутово  ул.Коммунистическая  д24
Крылосов Виктор Сергеевич. сот.89196068131
Фазылов Вадим Салимович -гл.инженер                               сот.  8-906-375-6161
</t>
  </si>
  <si>
    <t xml:space="preserve">г.Сибай ул Индустриальное шоссе д 2
 Устьянцева Любовь Александровна                                                      р.т 8(34775)23496 сот 89279417186
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</si>
  <si>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</si>
  <si>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 xml:space="preserve">г.Туймазы .ул Гафурова, д.60
Хисматуллин Венер Сахабутдинович.              тел.8-3478253821.сот.89063736539
Николаичев Александр Павлович 
 сот 8-9018173670
</t>
  </si>
  <si>
    <t>г.Уфа ул .Каспийская, д. 14
Иксанова Флюра Сагитовна  сот. 8-905-352-77-79              Савельева Мария Владимировна сот 8/347/2746212                                              Подгорная Резеда Рифгатовна                            284-81-57; 284-85-60</t>
  </si>
  <si>
    <t xml:space="preserve">.Бирск ул Бурновская д.10 
Ульданов Флюр Халяфович  сот 8-9272381395                               Зам директора Юрий Алексеевич 89173483781
</t>
  </si>
  <si>
    <t xml:space="preserve">апрель  2015года </t>
  </si>
  <si>
    <t>Приложение№ 1.4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</si>
</sst>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164" fontId="0" fillId="0" borderId="4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0" xfId="0" applyBorder="1" applyAlignment="1"/>
    <xf numFmtId="0" fontId="6" fillId="0" borderId="1" xfId="0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0" fontId="0" fillId="0" borderId="7" xfId="0" applyBorder="1" applyAlignment="1">
      <alignment horizontal="right"/>
    </xf>
    <xf numFmtId="0" fontId="0" fillId="0" borderId="7" xfId="0" applyBorder="1"/>
    <xf numFmtId="0" fontId="6" fillId="0" borderId="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/>
    <xf numFmtId="0" fontId="0" fillId="0" borderId="7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6" xfId="0" applyFont="1" applyBorder="1" applyAlignment="1"/>
    <xf numFmtId="0" fontId="0" fillId="0" borderId="6" xfId="0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akhmetzyanova/Desktop/&#1047;&#1072;&#1082;&#1091;&#1087;&#1082;&#1080;%202015&#1075;&#1086;&#1076;/&#1055;&#1088;&#1086;&#1074;&#1086;&#1083;&#1086;&#1082;&#1072;/$&#1043;&#1088;&#1072;&#1092;&#1080;&#1082;_&#1076;&#1086;&#1089;&#1090;&#1072;&#1074;&#1082;&#1080;1,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J6" t="str">
            <v>Поставка оцинкованной проволоки , катанки</v>
          </cell>
          <cell r="P6" t="str">
            <v>Отдел капитального строительства (ОКС)</v>
          </cell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view="pageBreakPreview" zoomScale="60" workbookViewId="0">
      <selection activeCell="E8" sqref="E8"/>
    </sheetView>
  </sheetViews>
  <sheetFormatPr defaultRowHeight="15"/>
  <cols>
    <col min="1" max="1" width="0.85546875" style="5" customWidth="1"/>
    <col min="2" max="2" width="8.42578125" style="5" customWidth="1"/>
    <col min="3" max="3" width="26.42578125" style="5" customWidth="1"/>
    <col min="4" max="4" width="9.140625" style="43"/>
    <col min="5" max="5" width="10.5703125" style="36" customWidth="1"/>
    <col min="6" max="6" width="19.5703125" style="5" customWidth="1"/>
    <col min="7" max="7" width="24.42578125" style="28" customWidth="1"/>
    <col min="8" max="8" width="3.140625" style="8" customWidth="1"/>
    <col min="9" max="16384" width="9.140625" style="5"/>
  </cols>
  <sheetData>
    <row r="1" spans="1:12">
      <c r="G1" s="27" t="s">
        <v>42</v>
      </c>
    </row>
    <row r="2" spans="1:12" ht="15.75">
      <c r="B2" s="17" t="s">
        <v>19</v>
      </c>
      <c r="C2" s="17"/>
      <c r="D2" s="44"/>
      <c r="E2" s="37"/>
      <c r="F2" s="17"/>
      <c r="G2" s="27" t="str">
        <f>Query1_TIPNAME</f>
        <v/>
      </c>
    </row>
    <row r="3" spans="1:12" ht="15.75">
      <c r="B3" s="18"/>
      <c r="C3" s="18"/>
      <c r="D3" s="44"/>
      <c r="E3" s="37"/>
      <c r="F3" s="18"/>
      <c r="G3" s="27" t="str">
        <f>Query1_UA2NAME</f>
        <v>Отдел капитального строительства (ОКС)</v>
      </c>
    </row>
    <row r="4" spans="1:12">
      <c r="B4" s="5" t="s">
        <v>4</v>
      </c>
      <c r="C4" s="49" t="str">
        <f>Query1_NOTE</f>
        <v>Поставка оцинкованной проволоки , катанки</v>
      </c>
      <c r="D4" s="50"/>
    </row>
    <row r="5" spans="1:12" s="6" customFormat="1" ht="15" customHeight="1">
      <c r="B5" s="53" t="s">
        <v>0</v>
      </c>
      <c r="C5" s="53" t="s">
        <v>2</v>
      </c>
      <c r="D5" s="53" t="s">
        <v>1</v>
      </c>
      <c r="E5" s="54" t="s">
        <v>41</v>
      </c>
      <c r="F5" s="51" t="s">
        <v>20</v>
      </c>
      <c r="G5" s="53" t="s">
        <v>21</v>
      </c>
      <c r="H5" s="22"/>
    </row>
    <row r="6" spans="1:12" s="7" customFormat="1" ht="64.5" customHeight="1">
      <c r="B6" s="53"/>
      <c r="C6" s="53"/>
      <c r="D6" s="53"/>
      <c r="E6" s="55"/>
      <c r="F6" s="52"/>
      <c r="G6" s="53"/>
      <c r="H6" s="23"/>
    </row>
    <row r="7" spans="1:12" s="6" customFormat="1">
      <c r="B7" s="16">
        <v>1</v>
      </c>
      <c r="C7" s="16">
        <v>2</v>
      </c>
      <c r="D7" s="38">
        <v>3</v>
      </c>
      <c r="E7" s="38">
        <v>4</v>
      </c>
      <c r="F7" s="35">
        <v>5</v>
      </c>
      <c r="G7" s="35">
        <v>6</v>
      </c>
      <c r="H7" s="22"/>
    </row>
    <row r="8" spans="1:12" ht="72">
      <c r="B8" s="4">
        <f t="shared" ref="B8:B27" si="0">ROW()-6</f>
        <v>2</v>
      </c>
      <c r="C8" s="1" t="s">
        <v>32</v>
      </c>
      <c r="D8" s="45" t="s">
        <v>17</v>
      </c>
      <c r="E8" s="39">
        <v>0.05</v>
      </c>
      <c r="F8" s="19" t="s">
        <v>22</v>
      </c>
      <c r="G8" s="29" t="s">
        <v>33</v>
      </c>
    </row>
    <row r="9" spans="1:12" ht="72.75" thickBot="1">
      <c r="B9" s="4">
        <f t="shared" si="0"/>
        <v>3</v>
      </c>
      <c r="C9" s="1" t="s">
        <v>32</v>
      </c>
      <c r="D9" s="45" t="s">
        <v>17</v>
      </c>
      <c r="E9" s="39">
        <v>7.0000000000000007E-2</v>
      </c>
      <c r="F9" s="19" t="s">
        <v>23</v>
      </c>
      <c r="G9" s="21" t="s">
        <v>40</v>
      </c>
    </row>
    <row r="10" spans="1:12" ht="95.25" customHeight="1" thickBot="1">
      <c r="B10" s="4">
        <f t="shared" si="0"/>
        <v>4</v>
      </c>
      <c r="C10" s="1" t="s">
        <v>32</v>
      </c>
      <c r="D10" s="45" t="s">
        <v>17</v>
      </c>
      <c r="E10" s="39">
        <v>0.1</v>
      </c>
      <c r="F10" s="19" t="s">
        <v>30</v>
      </c>
      <c r="G10" s="30" t="s">
        <v>39</v>
      </c>
      <c r="H10" s="24"/>
    </row>
    <row r="11" spans="1:12" s="8" customFormat="1" ht="108">
      <c r="A11" s="5"/>
      <c r="B11" s="4">
        <f t="shared" si="0"/>
        <v>5</v>
      </c>
      <c r="C11" s="1" t="s">
        <v>18</v>
      </c>
      <c r="D11" s="45" t="s">
        <v>17</v>
      </c>
      <c r="E11" s="39">
        <v>1.6</v>
      </c>
      <c r="F11" s="19" t="s">
        <v>24</v>
      </c>
      <c r="G11" s="30" t="s">
        <v>39</v>
      </c>
      <c r="H11" s="25"/>
    </row>
    <row r="12" spans="1:12" s="8" customFormat="1" ht="72">
      <c r="A12" s="5"/>
      <c r="B12" s="4">
        <f t="shared" si="0"/>
        <v>6</v>
      </c>
      <c r="C12" s="1" t="s">
        <v>18</v>
      </c>
      <c r="D12" s="45" t="s">
        <v>17</v>
      </c>
      <c r="E12" s="39">
        <v>2.2000000000000002</v>
      </c>
      <c r="F12" s="19" t="s">
        <v>22</v>
      </c>
      <c r="G12" s="29" t="s">
        <v>33</v>
      </c>
      <c r="H12" s="26"/>
    </row>
    <row r="13" spans="1:12" s="8" customFormat="1" ht="72">
      <c r="A13" s="5"/>
      <c r="B13" s="4">
        <f t="shared" si="0"/>
        <v>7</v>
      </c>
      <c r="C13" s="1" t="s">
        <v>18</v>
      </c>
      <c r="D13" s="45" t="s">
        <v>17</v>
      </c>
      <c r="E13" s="39">
        <v>3.1309999999999998</v>
      </c>
      <c r="F13" s="19" t="s">
        <v>23</v>
      </c>
      <c r="G13" s="21" t="s">
        <v>40</v>
      </c>
      <c r="H13" s="25"/>
    </row>
    <row r="14" spans="1:12" s="8" customFormat="1" ht="96.75">
      <c r="A14" s="5"/>
      <c r="B14" s="4">
        <f t="shared" si="0"/>
        <v>8</v>
      </c>
      <c r="C14" s="1" t="s">
        <v>18</v>
      </c>
      <c r="D14" s="45" t="s">
        <v>17</v>
      </c>
      <c r="E14" s="39">
        <v>0.96</v>
      </c>
      <c r="F14" s="19" t="s">
        <v>25</v>
      </c>
      <c r="G14" s="31" t="s">
        <v>34</v>
      </c>
      <c r="H14" s="24"/>
      <c r="I14" s="2"/>
      <c r="J14" s="2"/>
      <c r="K14" s="2"/>
      <c r="L14" s="2"/>
    </row>
    <row r="15" spans="1:12" s="8" customFormat="1" ht="96">
      <c r="A15" s="5"/>
      <c r="B15" s="4">
        <f t="shared" si="0"/>
        <v>9</v>
      </c>
      <c r="C15" s="1" t="s">
        <v>18</v>
      </c>
      <c r="D15" s="45" t="s">
        <v>17</v>
      </c>
      <c r="E15" s="39">
        <v>0.45</v>
      </c>
      <c r="F15" s="19" t="s">
        <v>26</v>
      </c>
      <c r="G15" s="29" t="s">
        <v>35</v>
      </c>
      <c r="H15" s="24"/>
    </row>
    <row r="16" spans="1:12" s="8" customFormat="1" ht="84">
      <c r="A16" s="5"/>
      <c r="B16" s="4">
        <f t="shared" si="0"/>
        <v>10</v>
      </c>
      <c r="C16" s="1" t="s">
        <v>18</v>
      </c>
      <c r="D16" s="45" t="s">
        <v>17</v>
      </c>
      <c r="E16" s="39">
        <v>0.3</v>
      </c>
      <c r="F16" s="19" t="s">
        <v>27</v>
      </c>
      <c r="G16" s="21" t="s">
        <v>36</v>
      </c>
      <c r="H16" s="24"/>
    </row>
    <row r="17" spans="1:7" s="8" customFormat="1" ht="108">
      <c r="A17" s="5"/>
      <c r="B17" s="4">
        <f t="shared" si="0"/>
        <v>11</v>
      </c>
      <c r="C17" s="1" t="s">
        <v>18</v>
      </c>
      <c r="D17" s="45" t="s">
        <v>17</v>
      </c>
      <c r="E17" s="39">
        <v>5.117</v>
      </c>
      <c r="F17" s="19" t="s">
        <v>28</v>
      </c>
      <c r="G17" s="21" t="s">
        <v>37</v>
      </c>
    </row>
    <row r="18" spans="1:7" s="8" customFormat="1" ht="96.75" thickBot="1">
      <c r="A18" s="5"/>
      <c r="B18" s="4">
        <f t="shared" si="0"/>
        <v>12</v>
      </c>
      <c r="C18" s="1" t="s">
        <v>18</v>
      </c>
      <c r="D18" s="45" t="s">
        <v>17</v>
      </c>
      <c r="E18" s="39">
        <v>2.6789999999999998</v>
      </c>
      <c r="F18" s="19" t="s">
        <v>29</v>
      </c>
      <c r="G18" s="21" t="s">
        <v>38</v>
      </c>
    </row>
    <row r="19" spans="1:7" s="8" customFormat="1" ht="108">
      <c r="A19" s="5"/>
      <c r="B19" s="4">
        <f t="shared" si="0"/>
        <v>13</v>
      </c>
      <c r="C19" s="1" t="s">
        <v>18</v>
      </c>
      <c r="D19" s="45" t="s">
        <v>17</v>
      </c>
      <c r="E19" s="39">
        <v>5.165</v>
      </c>
      <c r="F19" s="19" t="s">
        <v>30</v>
      </c>
      <c r="G19" s="30" t="s">
        <v>39</v>
      </c>
    </row>
    <row r="20" spans="1:7" s="8" customFormat="1" ht="72">
      <c r="A20" s="5"/>
      <c r="B20" s="4">
        <f t="shared" si="0"/>
        <v>14</v>
      </c>
      <c r="C20" s="1" t="s">
        <v>31</v>
      </c>
      <c r="D20" s="45" t="s">
        <v>17</v>
      </c>
      <c r="E20" s="39">
        <v>0.45</v>
      </c>
      <c r="F20" s="19" t="s">
        <v>22</v>
      </c>
      <c r="G20" s="29" t="s">
        <v>33</v>
      </c>
    </row>
    <row r="21" spans="1:7" s="8" customFormat="1" ht="72">
      <c r="A21" s="5"/>
      <c r="B21" s="4">
        <f t="shared" si="0"/>
        <v>15</v>
      </c>
      <c r="C21" s="1" t="s">
        <v>31</v>
      </c>
      <c r="D21" s="45" t="s">
        <v>17</v>
      </c>
      <c r="E21" s="39">
        <v>1.61</v>
      </c>
      <c r="F21" s="19" t="s">
        <v>23</v>
      </c>
      <c r="G21" s="21" t="s">
        <v>40</v>
      </c>
    </row>
    <row r="22" spans="1:7" s="8" customFormat="1" ht="96.75">
      <c r="A22" s="5"/>
      <c r="B22" s="4">
        <f t="shared" si="0"/>
        <v>16</v>
      </c>
      <c r="C22" s="1" t="s">
        <v>31</v>
      </c>
      <c r="D22" s="45" t="s">
        <v>17</v>
      </c>
      <c r="E22" s="39">
        <v>0.38500000000000001</v>
      </c>
      <c r="F22" s="19" t="s">
        <v>25</v>
      </c>
      <c r="G22" s="31" t="s">
        <v>34</v>
      </c>
    </row>
    <row r="23" spans="1:7" s="8" customFormat="1" ht="96">
      <c r="A23" s="5"/>
      <c r="B23" s="4">
        <f t="shared" si="0"/>
        <v>17</v>
      </c>
      <c r="C23" s="1" t="s">
        <v>31</v>
      </c>
      <c r="D23" s="45" t="s">
        <v>17</v>
      </c>
      <c r="E23" s="39">
        <v>0.79700000000000004</v>
      </c>
      <c r="F23" s="19" t="s">
        <v>26</v>
      </c>
      <c r="G23" s="29" t="s">
        <v>35</v>
      </c>
    </row>
    <row r="24" spans="1:7" s="8" customFormat="1" ht="84">
      <c r="A24" s="5"/>
      <c r="B24" s="4">
        <f t="shared" si="0"/>
        <v>18</v>
      </c>
      <c r="C24" s="1" t="s">
        <v>31</v>
      </c>
      <c r="D24" s="45" t="s">
        <v>17</v>
      </c>
      <c r="E24" s="39">
        <v>3.33</v>
      </c>
      <c r="F24" s="19" t="s">
        <v>27</v>
      </c>
      <c r="G24" s="21" t="s">
        <v>36</v>
      </c>
    </row>
    <row r="25" spans="1:7" ht="108">
      <c r="B25" s="4">
        <f t="shared" si="0"/>
        <v>19</v>
      </c>
      <c r="C25" s="1" t="s">
        <v>31</v>
      </c>
      <c r="D25" s="45" t="s">
        <v>17</v>
      </c>
      <c r="E25" s="39">
        <v>0.2</v>
      </c>
      <c r="F25" s="19" t="s">
        <v>28</v>
      </c>
      <c r="G25" s="21" t="s">
        <v>37</v>
      </c>
    </row>
    <row r="26" spans="1:7" ht="96.75" thickBot="1">
      <c r="B26" s="4">
        <f t="shared" si="0"/>
        <v>20</v>
      </c>
      <c r="C26" s="1" t="s">
        <v>31</v>
      </c>
      <c r="D26" s="45" t="s">
        <v>17</v>
      </c>
      <c r="E26" s="39">
        <v>1.5940000000000001</v>
      </c>
      <c r="F26" s="19" t="s">
        <v>29</v>
      </c>
      <c r="G26" s="21" t="s">
        <v>38</v>
      </c>
    </row>
    <row r="27" spans="1:7" ht="108">
      <c r="B27" s="4">
        <f t="shared" si="0"/>
        <v>21</v>
      </c>
      <c r="C27" s="1" t="s">
        <v>31</v>
      </c>
      <c r="D27" s="45" t="s">
        <v>17</v>
      </c>
      <c r="E27" s="39">
        <v>1.669</v>
      </c>
      <c r="F27" s="19" t="s">
        <v>30</v>
      </c>
      <c r="G27" s="30" t="s">
        <v>39</v>
      </c>
    </row>
    <row r="28" spans="1:7">
      <c r="B28" s="9"/>
      <c r="C28" s="10"/>
      <c r="D28" s="46" t="s">
        <v>3</v>
      </c>
      <c r="E28" s="40">
        <f>SUM($E$8:$E$27)</f>
        <v>31.856999999999999</v>
      </c>
      <c r="F28" s="11"/>
      <c r="G28" s="32"/>
    </row>
    <row r="29" spans="1:7">
      <c r="B29" s="8"/>
      <c r="C29" s="2"/>
      <c r="D29" s="47"/>
      <c r="E29" s="41"/>
      <c r="F29" s="8"/>
      <c r="G29" s="32"/>
    </row>
    <row r="30" spans="1:7">
      <c r="A30" s="8"/>
      <c r="B30" s="20"/>
      <c r="C30" s="20"/>
      <c r="D30" s="47"/>
      <c r="E30" s="41"/>
      <c r="F30" s="20"/>
      <c r="G30" s="33"/>
    </row>
    <row r="31" spans="1:7">
      <c r="A31" s="8"/>
      <c r="B31" s="20"/>
      <c r="C31" s="20"/>
      <c r="D31" s="47"/>
      <c r="E31" s="41"/>
      <c r="F31" s="20"/>
      <c r="G31" s="33"/>
    </row>
    <row r="32" spans="1:7">
      <c r="A32" s="8"/>
      <c r="B32" s="20"/>
      <c r="C32" s="20"/>
      <c r="D32" s="47"/>
      <c r="E32" s="41"/>
      <c r="F32" s="20"/>
      <c r="G32" s="33"/>
    </row>
    <row r="33" spans="1:7">
      <c r="A33" s="8"/>
      <c r="B33" s="20"/>
      <c r="C33" s="20"/>
      <c r="D33" s="48"/>
      <c r="E33" s="42"/>
      <c r="F33" s="2"/>
      <c r="G33" s="32"/>
    </row>
    <row r="34" spans="1:7">
      <c r="A34" s="8"/>
      <c r="B34" s="20"/>
      <c r="C34" s="20"/>
      <c r="D34" s="47"/>
      <c r="E34" s="41"/>
      <c r="F34" s="20"/>
      <c r="G34" s="33"/>
    </row>
    <row r="35" spans="1:7">
      <c r="A35" s="8"/>
      <c r="B35" s="20"/>
      <c r="C35" s="20"/>
      <c r="D35" s="47"/>
      <c r="E35" s="41"/>
      <c r="F35" s="20"/>
      <c r="G35" s="33"/>
    </row>
    <row r="36" spans="1:7">
      <c r="A36" s="8"/>
      <c r="B36" s="20"/>
      <c r="C36" s="20"/>
      <c r="D36" s="47"/>
      <c r="E36" s="41"/>
      <c r="F36" s="20"/>
      <c r="G36" s="33"/>
    </row>
    <row r="37" spans="1:7">
      <c r="A37" s="8"/>
      <c r="B37" s="20"/>
      <c r="C37" s="20"/>
      <c r="D37" s="47"/>
      <c r="E37" s="41"/>
      <c r="F37" s="20"/>
      <c r="G37" s="33"/>
    </row>
    <row r="38" spans="1:7">
      <c r="A38" s="8"/>
      <c r="B38" s="20"/>
      <c r="C38" s="20"/>
      <c r="D38" s="47"/>
      <c r="E38" s="41"/>
      <c r="F38" s="20"/>
      <c r="G38" s="33"/>
    </row>
    <row r="39" spans="1:7">
      <c r="A39" s="8"/>
      <c r="B39" s="20"/>
      <c r="C39" s="20"/>
      <c r="D39" s="47"/>
      <c r="E39" s="41"/>
      <c r="F39" s="20"/>
      <c r="G39" s="33"/>
    </row>
    <row r="40" spans="1:7">
      <c r="A40" s="8"/>
      <c r="B40" s="12"/>
      <c r="C40" s="12"/>
      <c r="D40" s="47"/>
      <c r="E40" s="41"/>
      <c r="F40" s="13"/>
      <c r="G40" s="34"/>
    </row>
    <row r="41" spans="1:7">
      <c r="A41" s="8"/>
      <c r="B41" s="8"/>
      <c r="C41" s="8"/>
      <c r="D41" s="47"/>
      <c r="E41" s="41"/>
      <c r="F41" s="8"/>
    </row>
    <row r="42" spans="1:7">
      <c r="A42" s="8"/>
      <c r="B42" s="8"/>
      <c r="C42" s="8"/>
      <c r="D42" s="47"/>
      <c r="E42" s="41"/>
      <c r="F42" s="8"/>
    </row>
    <row r="43" spans="1:7">
      <c r="A43" s="8"/>
      <c r="B43" s="8"/>
      <c r="C43" s="8"/>
      <c r="D43" s="47"/>
      <c r="E43" s="41"/>
      <c r="F43" s="8"/>
    </row>
    <row r="44" spans="1:7">
      <c r="C44" s="3"/>
    </row>
    <row r="45" spans="1:7">
      <c r="C45" s="3"/>
    </row>
    <row r="46" spans="1:7">
      <c r="C46" s="3"/>
    </row>
  </sheetData>
  <mergeCells count="6">
    <mergeCell ref="F5:F6"/>
    <mergeCell ref="G5:G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4" t="s">
        <v>5</v>
      </c>
      <c r="B5" t="e">
        <f>XLR_ERRNAME</f>
        <v>#NAME?</v>
      </c>
    </row>
    <row r="6" spans="1:19">
      <c r="A6" t="s">
        <v>6</v>
      </c>
      <c r="B6">
        <v>7445</v>
      </c>
      <c r="C6" s="15" t="s">
        <v>7</v>
      </c>
      <c r="D6">
        <v>5245</v>
      </c>
      <c r="E6" s="15" t="s">
        <v>8</v>
      </c>
      <c r="F6" s="15" t="s">
        <v>9</v>
      </c>
      <c r="G6" s="15" t="s">
        <v>10</v>
      </c>
      <c r="H6" s="15" t="s">
        <v>11</v>
      </c>
      <c r="I6" s="15" t="s">
        <v>11</v>
      </c>
      <c r="J6" s="15" t="s">
        <v>8</v>
      </c>
      <c r="K6" s="15" t="s">
        <v>12</v>
      </c>
      <c r="L6" s="15" t="s">
        <v>13</v>
      </c>
      <c r="M6" s="15" t="s">
        <v>14</v>
      </c>
      <c r="N6" s="15" t="s">
        <v>11</v>
      </c>
      <c r="O6">
        <v>1655</v>
      </c>
      <c r="P6" s="15" t="s">
        <v>15</v>
      </c>
      <c r="Q6">
        <v>0</v>
      </c>
      <c r="R6" s="15" t="s">
        <v>11</v>
      </c>
      <c r="S6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доставки к прил 1.4</vt:lpstr>
      <vt:lpstr>'График доставки к прил 1.4'!Область_печати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Фаррахова Эльвера Римовна</cp:lastModifiedBy>
  <cp:lastPrinted>2015-03-27T05:32:09Z</cp:lastPrinted>
  <dcterms:created xsi:type="dcterms:W3CDTF">2013-12-19T08:11:42Z</dcterms:created>
  <dcterms:modified xsi:type="dcterms:W3CDTF">2015-04-03T12:24:33Z</dcterms:modified>
</cp:coreProperties>
</file>